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<sst xmlns="http://schemas.openxmlformats.org/spreadsheetml/2006/main" count="170" uniqueCount="112">
  <si>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</si>
  <si>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</si>
  <si>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</si>
  <si>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</si>
  <si>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</si>
  <si>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</si>
  <si>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</si>
  <si>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</si>
  <si>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</si>
  <si>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</si>
  <si>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</si>
  <si>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</si>
  <si>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</si>
  <si>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</si>
  <si>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</si>
  <si>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</si>
  <si>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</si>
  <si>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</si>
  <si>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</si>
  <si>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</si>
  <si>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</si>
  <si>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</si>
  <si>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</si>
  <si>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</si>
  <si>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</si>
  <si>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</si>
  <si>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</si>
  <si>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</si>
  <si>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</si>
  <si>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</si>
  <si>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</si>
  <si>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</si>
  <si>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</si>
  <si>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</si>
  <si>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</si>
  <si>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</si>
  <si>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</si>
  <si>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</si>
  <si>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</si>
  <si>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</si>
  <si>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</si>
  <si>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</si>
  <si>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</si>
  <si>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</si>
  <si>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</si>
  <si>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</si>
  <si>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</si>
  <si>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</si>
  <si>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</si>
  <si>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</si>
  <si>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</si>
  <si>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</si>
  <si>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</si>
  <si>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</si>
  <si>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</si>
  <si>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</si>
  <si>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</si>
  <si>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</si>
  <si>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</si>
  <si>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</si>
  <si>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</si>
  <si>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</si>
  <si>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</si>
  <si>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</si>
  <si>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</si>
  <si>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</si>
  <si>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</si>
  <si>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</si>
  <si>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</si>
  <si>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</si>
  <si>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</si>
  <si>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</si>
  <si>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</si>
  <si>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</si>
  <si>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</si>
  <si>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</si>
  <si>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</si>
  <si>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</si>
  <si>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</si>
  <si>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</si>
  <si>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</si>
  <si>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</si>
  <si>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</si>
  <si>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</si>
  <si>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</si>
  <si>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</si>
  <si>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</si>
  <si>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</si>
  <si>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</si>
  <si>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</si>
  <si>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</si>
  <si>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</si>
  <si>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</si>
  <si>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</si>
  <si>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Информатика</t>
  </si>
  <si>
    <t>Гольдштейна Андрей</t>
  </si>
  <si>
    <t>Пашнин Данил</t>
  </si>
  <si>
    <t>Итоговый тест по информатике</t>
  </si>
  <si>
    <t>Тест</t>
  </si>
  <si>
    <t>Системы счисления</t>
  </si>
  <si>
    <t>Представление чисел в компьютере</t>
  </si>
  <si>
    <t>Логические операции</t>
  </si>
  <si>
    <t>Высказывание</t>
  </si>
  <si>
    <t>Решение логических задач</t>
  </si>
  <si>
    <t>Алгоритмы</t>
  </si>
  <si>
    <t>Исполнители алгоритмов</t>
  </si>
  <si>
    <t>Алгоритмические конструкции</t>
  </si>
  <si>
    <t>Общие сведения о языке Паскаль</t>
  </si>
  <si>
    <t>Типы данных в языке Паскаль</t>
  </si>
  <si>
    <t>Структура программы на языке Паскаль</t>
  </si>
  <si>
    <t>Программирование разветвляющихся алгоритмов</t>
  </si>
  <si>
    <t>Программирование линейных алгоритмов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</si>
</sst>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41" sqref="I41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95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96</v>
      </c>
      <c r="C3" s="10">
        <v>1</v>
      </c>
      <c r="D3" s="57" t="s">
        <v>56</v>
      </c>
      <c r="E3" s="57"/>
      <c r="F3" s="57"/>
      <c r="G3" s="60">
        <v>8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45432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97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30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98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99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99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100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102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102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101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101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103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104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104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105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106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>
        <f t="shared" si="1"/>
        <v>17</v>
      </c>
      <c r="E27" s="52"/>
      <c r="F27" s="53">
        <v>1</v>
      </c>
      <c r="G27" s="53"/>
      <c r="H27" s="53"/>
      <c r="I27" s="43" t="s">
        <v>106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1</v>
      </c>
      <c r="G28" s="53"/>
      <c r="H28" s="53"/>
      <c r="I28" s="43" t="s">
        <v>106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1</v>
      </c>
      <c r="G29" s="53"/>
      <c r="H29" s="53"/>
      <c r="I29" s="43" t="s">
        <v>107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>
        <f t="shared" si="1"/>
        <v>20</v>
      </c>
      <c r="E30" s="52"/>
      <c r="F30" s="53">
        <v>1</v>
      </c>
      <c r="G30" s="53"/>
      <c r="H30" s="53"/>
      <c r="I30" s="43" t="s">
        <v>107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>
        <f t="shared" si="1"/>
        <v>21</v>
      </c>
      <c r="E31" s="52"/>
      <c r="F31" s="53">
        <v>1</v>
      </c>
      <c r="G31" s="53"/>
      <c r="H31" s="53"/>
      <c r="I31" s="43" t="s">
        <v>107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>
        <f t="shared" si="1"/>
        <v>22</v>
      </c>
      <c r="E32" s="52"/>
      <c r="F32" s="53">
        <v>1</v>
      </c>
      <c r="G32" s="53"/>
      <c r="H32" s="53"/>
      <c r="I32" s="43" t="s">
        <v>108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>
        <f t="shared" si="1"/>
        <v>23</v>
      </c>
      <c r="E33" s="52"/>
      <c r="F33" s="53">
        <v>1</v>
      </c>
      <c r="G33" s="53"/>
      <c r="H33" s="53"/>
      <c r="I33" s="43" t="s">
        <v>109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>
        <f t="shared" si="1"/>
        <v>24</v>
      </c>
      <c r="E34" s="52"/>
      <c r="F34" s="53">
        <v>1</v>
      </c>
      <c r="G34" s="53"/>
      <c r="H34" s="53"/>
      <c r="I34" s="43" t="s">
        <v>109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>
        <f t="shared" si="1"/>
        <v>25</v>
      </c>
      <c r="E35" s="52"/>
      <c r="F35" s="53">
        <v>1</v>
      </c>
      <c r="G35" s="53"/>
      <c r="H35" s="53"/>
      <c r="I35" s="43" t="s">
        <v>111</v>
      </c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>
        <f t="shared" si="1"/>
        <v>26</v>
      </c>
      <c r="E36" s="52"/>
      <c r="F36" s="53">
        <v>1</v>
      </c>
      <c r="G36" s="53"/>
      <c r="H36" s="53"/>
      <c r="I36" s="43" t="s">
        <v>110</v>
      </c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>
        <f t="shared" si="1"/>
        <v>27</v>
      </c>
      <c r="E37" s="52"/>
      <c r="F37" s="53">
        <v>1</v>
      </c>
      <c r="G37" s="53"/>
      <c r="H37" s="53"/>
      <c r="I37" s="43" t="s">
        <v>110</v>
      </c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>
        <f t="shared" si="1"/>
        <v>28</v>
      </c>
      <c r="E38" s="52"/>
      <c r="F38" s="53">
        <v>1</v>
      </c>
      <c r="G38" s="53"/>
      <c r="H38" s="53"/>
      <c r="I38" s="43" t="s">
        <v>109</v>
      </c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>
        <f t="shared" si="1"/>
        <v>29</v>
      </c>
      <c r="E39" s="52"/>
      <c r="F39" s="53">
        <v>1</v>
      </c>
      <c r="G39" s="53"/>
      <c r="H39" s="53"/>
      <c r="I39" s="43" t="s">
        <v>109</v>
      </c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>
        <f t="shared" si="1"/>
        <v>30</v>
      </c>
      <c r="E40" s="52"/>
      <c r="F40" s="53">
        <v>1</v>
      </c>
      <c r="G40" s="53"/>
      <c r="H40" s="53"/>
      <c r="I40" s="43" t="s">
        <v>109</v>
      </c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36" priority="3">
      <formula>LEN(TRIM(D11))=0</formula>
    </cfRule>
    <cfRule type="expression" dxfId="35" priority="4">
      <formula>"&lt;1"</formula>
    </cfRule>
  </conditionalFormatting>
  <conditionalFormatting sqref="D11:I50">
    <cfRule type="notContainsBlanks" dxfId="34" priority="2">
      <formula>LEN(TRIM(D11))&gt;0</formula>
    </cfRule>
  </conditionalFormatting>
  <conditionalFormatting sqref="F11:I50">
    <cfRule type="expression" dxfId="33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H11" sqref="H1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12</v>
      </c>
      <c r="H6" s="30" t="s">
        <v>79</v>
      </c>
      <c r="I6" s="34">
        <v>17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18</v>
      </c>
      <c r="H7" s="30" t="s">
        <v>79</v>
      </c>
      <c r="I7" s="34">
        <v>23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24</v>
      </c>
      <c r="H8" s="30" t="s">
        <v>79</v>
      </c>
      <c r="I8" s="34">
        <v>30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Тест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Информатика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Итоговый тест по информатике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45432</v>
      </c>
      <c r="C4" s="23" t="s">
        <v>56</v>
      </c>
      <c r="D4" s="35">
        <f>IF(Списки!G3="","",Списки!G3)</f>
        <v>8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>
        <f>IF(Списки!$G$7="","",IF(Списки!AN1&lt;=Списки!$G$7,Списки!$D$11+Списки!AN1-1,""))</f>
        <v>25</v>
      </c>
      <c r="AD5" s="44">
        <f>IF(Списки!$G$7="","",IF(Списки!AO1&lt;=Списки!$G$7,Списки!$D$11+Списки!AO1-1,""))</f>
        <v>26</v>
      </c>
      <c r="AE5" s="44">
        <f>IF(Списки!$G$7="","",IF(Списки!AP1&lt;=Списки!$G$7,Списки!$D$11+Списки!AP1-1,""))</f>
        <v>27</v>
      </c>
      <c r="AF5" s="44">
        <f>IF(Списки!$G$7="","",IF(Списки!AQ1&lt;=Списки!$G$7,Списки!$D$11+Списки!AQ1-1,""))</f>
        <v>28</v>
      </c>
      <c r="AG5" s="44">
        <f>IF(Списки!$G$7="","",IF(Списки!AR1&lt;=Списки!$G$7,Списки!$D$11+Списки!AR1-1,""))</f>
        <v>29</v>
      </c>
      <c r="AH5" s="44">
        <f>IF(Списки!$G$7="","",IF(Списки!AS1&lt;=Списки!$G$7,Списки!$D$11+Списки!AS1-1,""))</f>
        <v>30</v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4</v>
      </c>
      <c r="BM5" s="27">
        <f>IF(X66="","",IF(X66&gt;='1'!$I$1/2,1,IF(X66&gt;='1'!$I$1*0.2,2,IF(Таблица!X66&gt;0,3,IF(Таблица!X66=0,4,5)))))</f>
        <v>1</v>
      </c>
      <c r="BN5" s="27">
        <f>IF(Y66="","",IF(Y66&gt;='1'!$I$1/2,1,IF(Y66&gt;='1'!$I$1*0.2,2,IF(Таблица!Y66&gt;0,3,IF(Таблица!Y66=0,4,5)))))</f>
        <v>1</v>
      </c>
      <c r="BO5" s="27">
        <f>IF(Z66="","",IF(Z66&gt;='1'!$I$1/2,1,IF(Z66&gt;='1'!$I$1*0.2,2,IF(Таблица!Z66&gt;0,3,IF(Таблица!Z66=0,4,5)))))</f>
        <v>1</v>
      </c>
      <c r="BP5" s="27">
        <f>IF(AA66="","",IF(AA66&gt;='1'!$I$1/2,1,IF(AA66&gt;='1'!$I$1*0.2,2,IF(Таблица!AA66&gt;0,3,IF(Таблица!AA66=0,4,5)))))</f>
        <v>4</v>
      </c>
      <c r="BQ5" s="27">
        <f>IF(AB66="","",IF(AB66&gt;='1'!$I$1/2,1,IF(AB66&gt;='1'!$I$1*0.2,2,IF(Таблица!AB66&gt;0,3,IF(Таблица!AB66=0,4,5)))))</f>
        <v>4</v>
      </c>
      <c r="BR5" s="27">
        <f>IF(AC66="","",IF(AC66&gt;='1'!$I$1/2,1,IF(AC66&gt;='1'!$I$1*0.2,2,IF(Таблица!AC66&gt;0,3,IF(Таблица!AC66=0,4,5)))))</f>
        <v>1</v>
      </c>
      <c r="BS5" s="27">
        <f>IF(AD66="","",IF(AD66&gt;='1'!$I$1/2,1,IF(AD66&gt;='1'!$I$1*0.2,2,IF(Таблица!AD66&gt;0,3,IF(Таблица!AD66=0,4,5)))))</f>
        <v>1</v>
      </c>
      <c r="BT5" s="27">
        <f>IF(AE66="","",IF(AE66&gt;='1'!$I$1/2,1,IF(AE66&gt;='1'!$I$1*0.2,2,IF(Таблица!AE66&gt;0,3,IF(Таблица!AE66=0,4,5)))))</f>
        <v>1</v>
      </c>
      <c r="BU5" s="27">
        <f>IF(AF66="","",IF(AF66&gt;='1'!$I$1/2,1,IF(AF66&gt;='1'!$I$1*0.2,2,IF(Таблица!AF66&gt;0,3,IF(Таблица!AF66=0,4,5)))))</f>
        <v>1</v>
      </c>
      <c r="BV5" s="27">
        <f>IF(AG66="","",IF(AG66&gt;='1'!$I$1/2,1,IF(AG66&gt;='1'!$I$1*0.2,2,IF(Таблица!AG66&gt;0,3,IF(Таблица!AG66=0,4,5)))))</f>
        <v>1</v>
      </c>
      <c r="BW5" s="27">
        <f>IF(AH66="","",IF(AH66&gt;='1'!$I$1/2,1,IF(AH66&gt;='1'!$I$1*0.2,2,IF(Таблица!AH66&gt;0,3,IF(Таблица!AH66=0,4,5)))))</f>
        <v>4</v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Гольдштейна Андрей</v>
      </c>
      <c r="B6" s="4"/>
      <c r="C6" s="20">
        <f>IF(COUNTBLANK(E6:AR6)=40,"",SUM(E6:AR6))</f>
        <v>16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1</v>
      </c>
      <c r="H6" s="7">
        <v>1</v>
      </c>
      <c r="I6" s="7">
        <v>0</v>
      </c>
      <c r="J6" s="7">
        <v>0</v>
      </c>
      <c r="K6" s="7">
        <v>0</v>
      </c>
      <c r="L6" s="7">
        <v>1</v>
      </c>
      <c r="M6" s="7">
        <v>1</v>
      </c>
      <c r="N6" s="7">
        <v>1</v>
      </c>
      <c r="O6" s="7">
        <v>0</v>
      </c>
      <c r="P6" s="7">
        <v>1</v>
      </c>
      <c r="Q6" s="7">
        <v>1</v>
      </c>
      <c r="R6" s="7">
        <v>0</v>
      </c>
      <c r="S6" s="7">
        <v>0</v>
      </c>
      <c r="T6" s="7">
        <v>1</v>
      </c>
      <c r="U6" s="7">
        <v>0</v>
      </c>
      <c r="V6" s="7">
        <v>0</v>
      </c>
      <c r="W6" s="7">
        <v>1</v>
      </c>
      <c r="X6" s="7">
        <v>0</v>
      </c>
      <c r="Y6" s="7">
        <v>0</v>
      </c>
      <c r="Z6" s="7">
        <v>0</v>
      </c>
      <c r="AA6" s="7">
        <v>1</v>
      </c>
      <c r="AB6" s="7">
        <v>1</v>
      </c>
      <c r="AC6" s="7">
        <v>1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18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0</v>
      </c>
      <c r="H7" s="7">
        <v>1</v>
      </c>
      <c r="I7" s="7">
        <v>0</v>
      </c>
      <c r="J7" s="7">
        <v>1</v>
      </c>
      <c r="K7" s="7">
        <v>0</v>
      </c>
      <c r="L7" s="7">
        <v>1</v>
      </c>
      <c r="M7" s="7">
        <v>1</v>
      </c>
      <c r="N7" s="7">
        <v>1</v>
      </c>
      <c r="O7" s="7">
        <v>0</v>
      </c>
      <c r="P7" s="7">
        <v>0</v>
      </c>
      <c r="Q7" s="7">
        <v>1</v>
      </c>
      <c r="R7" s="7">
        <v>1</v>
      </c>
      <c r="S7" s="7">
        <v>0</v>
      </c>
      <c r="T7" s="7">
        <v>0</v>
      </c>
      <c r="U7" s="7">
        <v>1</v>
      </c>
      <c r="V7" s="7">
        <v>1</v>
      </c>
      <c r="W7" s="7">
        <v>1</v>
      </c>
      <c r="X7" s="7">
        <v>0</v>
      </c>
      <c r="Y7" s="7">
        <v>1</v>
      </c>
      <c r="Z7" s="7">
        <v>1</v>
      </c>
      <c r="AA7" s="7">
        <v>1</v>
      </c>
      <c r="AB7" s="7">
        <v>1</v>
      </c>
      <c r="AC7" s="7">
        <v>0</v>
      </c>
      <c r="AD7" s="7">
        <v>0</v>
      </c>
      <c r="AE7" s="7">
        <v>0</v>
      </c>
      <c r="AF7" s="7">
        <v>0</v>
      </c>
      <c r="AG7" s="7">
        <v>1</v>
      </c>
      <c r="AH7" s="7">
        <v>1</v>
      </c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>11;</v>
      </c>
      <c r="BE12" s="9" t="str">
        <f t="shared" si="1"/>
        <v>12;</v>
      </c>
      <c r="BF12" s="9" t="str">
        <f t="shared" si="1"/>
        <v/>
      </c>
      <c r="BG12" s="9" t="str">
        <f t="shared" si="1"/>
        <v>14;</v>
      </c>
      <c r="BH12" s="9" t="str">
        <f t="shared" si="1"/>
        <v>15;</v>
      </c>
      <c r="BI12" s="9" t="str">
        <f t="shared" si="1"/>
        <v>16;</v>
      </c>
      <c r="BJ12" s="9" t="str">
        <f t="shared" si="1"/>
        <v>17;</v>
      </c>
      <c r="BK12" s="9" t="str">
        <f t="shared" si="1"/>
        <v>18;</v>
      </c>
      <c r="BL12" s="9" t="str">
        <f t="shared" si="1"/>
        <v/>
      </c>
      <c r="BM12" s="9" t="str">
        <f t="shared" si="1"/>
        <v>20;</v>
      </c>
      <c r="BN12" s="9" t="str">
        <f t="shared" si="1"/>
        <v>21;</v>
      </c>
      <c r="BO12" s="9" t="str">
        <f t="shared" si="1"/>
        <v>22;</v>
      </c>
      <c r="BP12" s="9" t="str">
        <f t="shared" si="1"/>
        <v/>
      </c>
      <c r="BQ12" s="9" t="str">
        <f t="shared" si="1"/>
        <v/>
      </c>
      <c r="BR12" s="9" t="str">
        <f t="shared" si="1"/>
        <v>25;</v>
      </c>
      <c r="BS12" s="9" t="str">
        <f t="shared" si="1"/>
        <v>26;</v>
      </c>
      <c r="BT12" s="9" t="str">
        <f t="shared" si="1"/>
        <v>27;</v>
      </c>
      <c r="BU12" s="9" t="str">
        <f t="shared" si="1"/>
        <v>28;</v>
      </c>
      <c r="BV12" s="9" t="str">
        <f t="shared" si="1"/>
        <v>29;</v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/>
      </c>
      <c r="BF15" s="9" t="str">
        <f t="shared" si="4"/>
        <v>13;</v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>19;</v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>23;</v>
      </c>
      <c r="BQ15" s="9" t="str">
        <f t="shared" si="4"/>
        <v>24;</v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>30;</v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3;5;6;7;11;12;14;15;16;17;18;20;21;22;25;26;27;28;29;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1;2;4;8;9;10;13;19;23;24;30;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17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2</v>
      </c>
      <c r="J66" s="41">
        <f t="shared" si="6"/>
        <v>1</v>
      </c>
      <c r="K66" s="41">
        <f t="shared" si="6"/>
        <v>2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2</v>
      </c>
      <c r="P66" s="41">
        <f t="shared" si="6"/>
        <v>1</v>
      </c>
      <c r="Q66" s="41">
        <f t="shared" si="6"/>
        <v>0</v>
      </c>
      <c r="R66" s="41">
        <f t="shared" si="6"/>
        <v>1</v>
      </c>
      <c r="S66" s="41">
        <f t="shared" si="6"/>
        <v>2</v>
      </c>
      <c r="T66" s="41">
        <f t="shared" si="6"/>
        <v>1</v>
      </c>
      <c r="U66" s="41">
        <f t="shared" si="6"/>
        <v>1</v>
      </c>
      <c r="V66" s="41">
        <f t="shared" si="6"/>
        <v>1</v>
      </c>
      <c r="W66" s="41">
        <f t="shared" si="6"/>
        <v>0</v>
      </c>
      <c r="X66" s="41">
        <f t="shared" si="6"/>
        <v>2</v>
      </c>
      <c r="Y66" s="41">
        <f t="shared" si="6"/>
        <v>1</v>
      </c>
      <c r="Z66" s="41">
        <f t="shared" si="6"/>
        <v>1</v>
      </c>
      <c r="AA66" s="41">
        <f t="shared" si="6"/>
        <v>0</v>
      </c>
      <c r="AB66" s="41">
        <f t="shared" si="6"/>
        <v>0</v>
      </c>
      <c r="AC66" s="41">
        <f t="shared" si="6"/>
        <v>1</v>
      </c>
      <c r="AD66" s="41">
        <f t="shared" si="6"/>
        <v>2</v>
      </c>
      <c r="AE66" s="41">
        <f t="shared" si="6"/>
        <v>1</v>
      </c>
      <c r="AF66" s="41">
        <f t="shared" si="6"/>
        <v>2</v>
      </c>
      <c r="AG66" s="41">
        <f t="shared" si="6"/>
        <v>1</v>
      </c>
      <c r="AH66" s="41">
        <f t="shared" si="6"/>
        <v>0</v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Системы счисления</v>
      </c>
      <c r="F67" s="69" t="str">
        <f>IF(Списки!$I$12="","",Списки!$I$12)</f>
        <v>Системы счисления</v>
      </c>
      <c r="G67" s="69" t="str">
        <f>IF(Списки!$I$13="","",Списки!$I$13)</f>
        <v>Системы счисления</v>
      </c>
      <c r="H67" s="69" t="str">
        <f>IF(Списки!$I$14="","",Списки!$I$14)</f>
        <v>Системы счисления</v>
      </c>
      <c r="I67" s="69" t="str">
        <f>IF(Списки!$I$15="","",Списки!$I$15)</f>
        <v>Системы счисления</v>
      </c>
      <c r="J67" s="69" t="str">
        <f>IF(Списки!$I$16="","",Списки!$I$16)</f>
        <v>Системы счисления</v>
      </c>
      <c r="K67" s="69" t="str">
        <f>IF(Списки!$I$17="","",Списки!$I$17)</f>
        <v>Представление чисел в компьютере</v>
      </c>
      <c r="L67" s="69" t="str">
        <f>IF(Списки!$I$18="","",Списки!$I$18)</f>
        <v>Высказывание</v>
      </c>
      <c r="M67" s="69" t="str">
        <f>IF(Списки!$I$19="","",Списки!$I$19)</f>
        <v>Высказывание</v>
      </c>
      <c r="N67" s="69" t="str">
        <f>IF(Списки!$I$20="","",Списки!$I$20)</f>
        <v>Логические операции</v>
      </c>
      <c r="O67" s="69" t="str">
        <f>IF(Списки!$I$21="","",Списки!$I$21)</f>
        <v>Логические операции</v>
      </c>
      <c r="P67" s="69" t="str">
        <f>IF(Списки!$I$22="","",Списки!$I$22)</f>
        <v>Решение логических задач</v>
      </c>
      <c r="Q67" s="69" t="str">
        <f>IF(Списки!$I$23="","",Списки!$I$23)</f>
        <v>Алгоритмы</v>
      </c>
      <c r="R67" s="69" t="str">
        <f>IF(Списки!$I$24="","",Списки!$I$24)</f>
        <v>Алгоритмы</v>
      </c>
      <c r="S67" s="69" t="str">
        <f>IF(Списки!$I$25="","",Списки!$I$25)</f>
        <v>Исполнители алгоритмов</v>
      </c>
      <c r="T67" s="69" t="str">
        <f>IF(Списки!$I$26="","",Списки!$I$26)</f>
        <v>Алгоритмические конструкции</v>
      </c>
      <c r="U67" s="69" t="str">
        <f>IF(Списки!$I$27="","",Списки!$I$27)</f>
        <v>Алгоритмические конструкции</v>
      </c>
      <c r="V67" s="69" t="str">
        <f>IF(Списки!$I$28="","",Списки!$I$28)</f>
        <v>Алгоритмические конструкции</v>
      </c>
      <c r="W67" s="69" t="str">
        <f>IF(Списки!$I$29="","",Списки!$I$29)</f>
        <v>Общие сведения о языке Паскаль</v>
      </c>
      <c r="X67" s="69" t="str">
        <f>IF(Списки!$I$30="","",Списки!$I$30)</f>
        <v>Общие сведения о языке Паскаль</v>
      </c>
      <c r="Y67" s="69" t="str">
        <f>IF(Списки!$I$31="","",Списки!$I$31)</f>
        <v>Общие сведения о языке Паскаль</v>
      </c>
      <c r="Z67" s="69" t="str">
        <f>IF(Списки!$I$32="","",Списки!$I$32)</f>
        <v>Типы данных в языке Паскаль</v>
      </c>
      <c r="AA67" s="69" t="str">
        <f>IF(Списки!$I$33="","",Списки!$I$33)</f>
        <v>Структура программы на языке Паскаль</v>
      </c>
      <c r="AB67" s="69" t="str">
        <f>IF(Списки!$I$34="","",Списки!$I$34)</f>
        <v>Структура программы на языке Паскаль</v>
      </c>
      <c r="AC67" s="69" t="str">
        <f>IF(Списки!$I$35="","",Списки!$I$35)</f>
        <v>Программирование линейных алгоритмов</v>
      </c>
      <c r="AD67" s="69" t="str">
        <f>IF(Списки!$I$36="","",Списки!$I$36)</f>
        <v>Программирование разветвляющихся алгоритмов</v>
      </c>
      <c r="AE67" s="69" t="str">
        <f>IF(Списки!$I$37="","",Списки!$I$37)</f>
        <v>Программирование разветвляющихся алгоритмов</v>
      </c>
      <c r="AF67" s="69" t="str">
        <f>IF(Списки!$I$38="","",Списки!$I$38)</f>
        <v>Структура программы на языке Паскаль</v>
      </c>
      <c r="AG67" s="69" t="str">
        <f>IF(Списки!$I$39="","",Списки!$I$39)</f>
        <v>Структура программы на языке Паскаль</v>
      </c>
      <c r="AH67" s="69" t="str">
        <f>IF(Списки!$I$40="","",Списки!$I$40)</f>
        <v>Структура программы на языке Паскаль</v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32" priority="13" operator="equal">
      <formula>5</formula>
    </cfRule>
    <cfRule type="cellIs" dxfId="31" priority="14" operator="equal">
      <formula>4</formula>
    </cfRule>
    <cfRule type="cellIs" dxfId="30" priority="15" operator="equal">
      <formula>3</formula>
    </cfRule>
    <cfRule type="cellIs" dxfId="29" priority="16" operator="equal">
      <formula>2</formula>
    </cfRule>
  </conditionalFormatting>
  <conditionalFormatting sqref="E66:AR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1">
      <dataBar>
        <cfvo type="min"/>
        <cfvo type="max"/>
        <color rgb="FF008AEF"/>
      </dataBar>
    </cfRule>
  </conditionalFormatting>
  <conditionalFormatting sqref="E5:E45">
    <cfRule type="expression" dxfId="28" priority="9">
      <formula>$E$5=""</formula>
    </cfRule>
  </conditionalFormatting>
  <conditionalFormatting sqref="F5:F7 F9:F45">
    <cfRule type="expression" dxfId="27" priority="8">
      <formula>$F$5=""</formula>
    </cfRule>
  </conditionalFormatting>
  <conditionalFormatting sqref="G5:G6 G8:G45">
    <cfRule type="expression" dxfId="26" priority="7">
      <formula>$G$5=""</formula>
    </cfRule>
  </conditionalFormatting>
  <conditionalFormatting sqref="H5:AR5 H7:AR45 H6:S6 U6:AR6">
    <cfRule type="expression" dxfId="25" priority="6">
      <formula>H$5=""</formula>
    </cfRule>
  </conditionalFormatting>
  <conditionalFormatting sqref="C66:AR66">
    <cfRule type="containsBlanks" dxfId="24" priority="5">
      <formula>LEN(TRIM(C66))=0</formula>
    </cfRule>
  </conditionalFormatting>
  <conditionalFormatting sqref="C67:AR86">
    <cfRule type="containsBlanks" dxfId="23" priority="4">
      <formula>LEN(TRIM(C67))=0</formula>
    </cfRule>
  </conditionalFormatting>
  <conditionalFormatting sqref="F8">
    <cfRule type="expression" dxfId="22" priority="3">
      <formula>$G$5=""</formula>
    </cfRule>
  </conditionalFormatting>
  <conditionalFormatting sqref="G7">
    <cfRule type="expression" dxfId="21" priority="2">
      <formula>$G$5=""</formula>
    </cfRule>
  </conditionalFormatting>
  <conditionalFormatting sqref="T6">
    <cfRule type="expression" dxfId="20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S9" sqref="S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Итоговый тест по информатике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1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45432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8</v>
      </c>
      <c r="H5" s="82"/>
      <c r="I5" s="89" t="s">
        <v>52</v>
      </c>
      <c r="J5" s="90"/>
      <c r="K5" s="90"/>
      <c r="L5" s="91"/>
      <c r="M5" s="92">
        <f>(E8*1+E9*0.64+E10*0.32+E11*0.16)/G6</f>
        <v>0.48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2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11</v>
      </c>
      <c r="AE7" s="83" t="s">
        <v>27</v>
      </c>
      <c r="AF7" s="83"/>
      <c r="AG7" s="83">
        <f>COUNTIF(Таблица!M6:M65,1)</f>
        <v>2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12</v>
      </c>
      <c r="N8" s="102"/>
      <c r="O8" s="26" t="s">
        <v>81</v>
      </c>
      <c r="P8" s="24">
        <f>'1'!I6</f>
        <v>17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18</v>
      </c>
      <c r="N9" s="102"/>
      <c r="O9" s="26" t="s">
        <v>81</v>
      </c>
      <c r="P9" s="24">
        <f>'1'!I7</f>
        <v>23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0.5</v>
      </c>
      <c r="H10" s="79"/>
      <c r="I10" s="83" t="s">
        <v>20</v>
      </c>
      <c r="J10" s="83"/>
      <c r="K10" s="83"/>
      <c r="L10" s="83"/>
      <c r="M10" s="101">
        <f>'1'!G8</f>
        <v>24</v>
      </c>
      <c r="N10" s="102"/>
      <c r="O10" s="26" t="s">
        <v>81</v>
      </c>
      <c r="P10" s="24">
        <f>'1'!I8</f>
        <v>30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1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2</v>
      </c>
      <c r="AH11" s="83"/>
      <c r="AI11" s="83" t="s">
        <v>27</v>
      </c>
      <c r="AJ11" s="83"/>
      <c r="AK11" s="83">
        <f>COUNTIF(Таблица!$Z$6:$Z$65,1)</f>
        <v>1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1;2;4;8;9;10;13;19;23;24;30;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2</v>
      </c>
      <c r="AH15" s="83"/>
      <c r="AI15" s="83" t="s">
        <v>27</v>
      </c>
      <c r="AJ15" s="83"/>
      <c r="AK15" s="83">
        <f>COUNTIF(Таблица!$AA$6:$AA$65,1)</f>
        <v>2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3;5;6;7;11;12;14;15;16;17;18;20;21;22;25;26;27;28;29;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1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1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2024-05-23T03:22:51Z</cp:lastPrinted>
  <dcterms:created xsi:type="dcterms:W3CDTF">2016-01-19T09:37:14Z</dcterms:created>
  <dcterms:modified xsi:type="dcterms:W3CDTF">2024-05-23T03:22:53Z</dcterms:modified>
</cp:coreProperties>
</file>