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<sst xmlns="http://schemas.openxmlformats.org/spreadsheetml/2006/main" count="145" uniqueCount="104">
  <si>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</si>
  <si>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</si>
  <si>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</si>
  <si>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</si>
  <si>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</si>
  <si>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</si>
  <si>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</si>
  <si>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</si>
  <si>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</si>
  <si>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</si>
  <si>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</si>
  <si>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</si>
  <si>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</si>
  <si>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</si>
  <si>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</si>
  <si>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</si>
  <si>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</si>
  <si>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</si>
  <si>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</si>
  <si>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</si>
  <si>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</si>
  <si>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</si>
  <si>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</si>
  <si>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</si>
  <si>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</si>
  <si>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</si>
  <si>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</si>
  <si>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</si>
  <si>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</si>
  <si>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</si>
  <si>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</si>
  <si>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</si>
  <si>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</si>
  <si>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</si>
  <si>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</si>
  <si>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</si>
  <si>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</si>
  <si>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</si>
  <si>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</si>
  <si>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</si>
  <si>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</si>
  <si>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</si>
  <si>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</si>
  <si>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</si>
  <si>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</si>
  <si>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</si>
  <si>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</si>
  <si>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</si>
  <si>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</si>
  <si>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</si>
  <si>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</si>
  <si>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</si>
  <si>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</si>
  <si>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</si>
  <si>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</si>
  <si>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</si>
  <si>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</si>
  <si>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</si>
  <si>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</si>
  <si>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</si>
  <si>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</si>
  <si>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</si>
  <si>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</si>
  <si>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</si>
  <si>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</si>
  <si>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</si>
  <si>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</si>
  <si>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</si>
  <si>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</si>
  <si>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</si>
  <si>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</si>
  <si>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</si>
  <si>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</si>
  <si>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</si>
  <si>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</si>
  <si>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</si>
  <si>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</si>
  <si>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</si>
  <si>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</si>
  <si>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</si>
  <si>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</si>
  <si>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</si>
  <si>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</si>
  <si>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</si>
  <si>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</si>
  <si>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</si>
  <si>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</si>
  <si>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</si>
  <si>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</si>
  <si>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</si>
  <si>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</si>
  <si>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</si>
  <si>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</si>
  <si>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</si>
  <si>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Гольдштейн Андрей</t>
  </si>
  <si>
    <t>Пашнин Данил</t>
  </si>
  <si>
    <t>Математика</t>
  </si>
  <si>
    <t>Итоговая контрольная работа по математике</t>
  </si>
  <si>
    <t>Контрольная работа</t>
  </si>
  <si>
    <t>Нахождение значения выражения</t>
  </si>
  <si>
    <t>Нахождение дроби от числа и числа по его дроби</t>
  </si>
  <si>
    <t>Координатная плоскость. Параллельные и перпендикулярные прямые</t>
  </si>
  <si>
    <t>Решение задач с помощью уравнения</t>
  </si>
  <si>
    <t>Решение уравнения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</si>
</sst>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7" sqref="I1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2" t="s">
        <v>55</v>
      </c>
      <c r="E2" s="52"/>
      <c r="F2" s="52"/>
      <c r="G2" s="53" t="s">
        <v>96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2" t="s">
        <v>56</v>
      </c>
      <c r="E3" s="52"/>
      <c r="F3" s="52"/>
      <c r="G3" s="53">
        <v>6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44700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97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5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98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103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 t="str">
        <f t="shared" ref="D16:D41" si="1">IF($G$7="","",IF(P6&lt;=$G$7,$G$7-$G$7+P6,""))</f>
        <v/>
      </c>
      <c r="E16" s="55"/>
      <c r="F16" s="58"/>
      <c r="G16" s="58"/>
      <c r="H16" s="58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 t="str">
        <f t="shared" si="1"/>
        <v/>
      </c>
      <c r="E17" s="55"/>
      <c r="F17" s="58"/>
      <c r="G17" s="58"/>
      <c r="H17" s="58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J9" sqref="J9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3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4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5</v>
      </c>
      <c r="H8" s="30" t="s">
        <v>79</v>
      </c>
      <c r="I8" s="34">
        <v>5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H12" sqref="H12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Математика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математике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44700</v>
      </c>
      <c r="C4" s="23" t="s">
        <v>56</v>
      </c>
      <c r="D4" s="35">
        <f>IF(Списки!G3="","",Списки!G3)</f>
        <v>6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4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0</v>
      </c>
      <c r="H6" s="7">
        <v>1</v>
      </c>
      <c r="I6" s="7">
        <v>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5</v>
      </c>
      <c r="D7" s="20">
        <f>IF(COUNTBLANK(E7:AR7)=40,"",IF(C7&gt;='1'!$G$8,5,IF(C7&gt;='1'!$G$7,4,IF(C7&gt;='1'!$G$6,3,2))))</f>
        <v>5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>4;</v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3;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1;2;4;5;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5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0</v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Нахождение значения выражения</v>
      </c>
      <c r="F67" s="69" t="str">
        <f>IF(Списки!$I$12="","",Списки!$I$12)</f>
        <v>Нахождение дроби от числа и числа по его дроби</v>
      </c>
      <c r="G67" s="69" t="str">
        <f>IF(Списки!$I$13="","",Списки!$I$13)</f>
        <v>Координатная плоскость. Параллельные и перпендикулярные прямые</v>
      </c>
      <c r="H67" s="69" t="str">
        <f>IF(Списки!$I$14="","",Списки!$I$14)</f>
        <v>Решение задач с помощью уравнения</v>
      </c>
      <c r="I67" s="69" t="str">
        <f>IF(Списки!$I$15="","",Списки!$I$15)</f>
        <v>Решение уравнения</v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1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математике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44700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6</v>
      </c>
      <c r="H5" s="97"/>
      <c r="I5" s="102" t="s">
        <v>52</v>
      </c>
      <c r="J5" s="103"/>
      <c r="K5" s="103"/>
      <c r="L5" s="104"/>
      <c r="M5" s="84">
        <f>(E8*1+E9*0.64+E10*0.32+E11*0.16)/G6</f>
        <v>0.82000000000000006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2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2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1</v>
      </c>
      <c r="F8" s="81"/>
      <c r="G8" s="86">
        <f>E8/$G$6</f>
        <v>0.5</v>
      </c>
      <c r="H8" s="86"/>
      <c r="I8" s="77" t="s">
        <v>22</v>
      </c>
      <c r="J8" s="77"/>
      <c r="K8" s="77"/>
      <c r="L8" s="77"/>
      <c r="M8" s="87">
        <f>'1'!G6</f>
        <v>3</v>
      </c>
      <c r="N8" s="88"/>
      <c r="O8" s="26" t="s">
        <v>81</v>
      </c>
      <c r="P8" s="24">
        <f>'1'!I6</f>
        <v>3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0.5</v>
      </c>
      <c r="H9" s="86"/>
      <c r="I9" s="77" t="s">
        <v>23</v>
      </c>
      <c r="J9" s="77"/>
      <c r="K9" s="77"/>
      <c r="L9" s="77"/>
      <c r="M9" s="87">
        <f>'1'!G7</f>
        <v>4</v>
      </c>
      <c r="N9" s="88"/>
      <c r="O9" s="26" t="s">
        <v>81</v>
      </c>
      <c r="P9" s="24">
        <f>'1'!I7</f>
        <v>4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0</v>
      </c>
      <c r="F10" s="81"/>
      <c r="G10" s="86">
        <f>E10/$G$6</f>
        <v>0</v>
      </c>
      <c r="H10" s="86"/>
      <c r="I10" s="77" t="s">
        <v>20</v>
      </c>
      <c r="J10" s="77"/>
      <c r="K10" s="77"/>
      <c r="L10" s="77"/>
      <c r="M10" s="87">
        <f>'1'!G8</f>
        <v>5</v>
      </c>
      <c r="N10" s="88"/>
      <c r="O10" s="26" t="s">
        <v>81</v>
      </c>
      <c r="P10" s="24">
        <f>'1'!I8</f>
        <v>5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1;2;4;5;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3;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2022-05-20T15:08:42Z</dcterms:modified>
</cp:coreProperties>
</file>