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7" i="10" l="1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<sst xmlns="http://schemas.openxmlformats.org/spreadsheetml/2006/main" count="144" uniqueCount="103">
  <si>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</si>
  <si>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</si>
  <si>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</si>
  <si>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</si>
  <si>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</si>
  <si>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</si>
  <si>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</si>
  <si>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</si>
  <si>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</si>
  <si>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</si>
  <si>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</si>
  <si>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</si>
  <si>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</si>
  <si>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</si>
  <si>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</si>
  <si>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</si>
  <si>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</si>
  <si>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</si>
  <si>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</si>
  <si>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</si>
  <si>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</si>
  <si>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</si>
  <si>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</si>
  <si>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</si>
  <si>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</si>
  <si>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</si>
  <si>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</si>
  <si>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</si>
  <si>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</si>
  <si>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</si>
  <si>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</si>
  <si>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</si>
  <si>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</si>
  <si>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</si>
  <si>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</si>
  <si>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</si>
  <si>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</si>
  <si>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</si>
  <si>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</si>
  <si>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</si>
  <si>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</si>
  <si>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</si>
  <si>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</si>
  <si>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</si>
  <si>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</si>
  <si>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</si>
  <si>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</si>
  <si>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</si>
  <si>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</si>
  <si>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</si>
  <si>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</si>
  <si>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</si>
  <si>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</si>
  <si>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</si>
  <si>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</si>
  <si>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</si>
  <si>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</si>
  <si>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</si>
  <si>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</si>
  <si>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</si>
  <si>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</si>
  <si>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</si>
  <si>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</si>
  <si>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</si>
  <si>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</si>
  <si>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</si>
  <si>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</si>
  <si>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</si>
  <si>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</si>
  <si>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</si>
  <si>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</si>
  <si>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</si>
  <si>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</si>
  <si>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</si>
  <si>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</si>
  <si>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</si>
  <si>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</si>
  <si>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</si>
  <si>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</si>
  <si>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</si>
  <si>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</si>
  <si>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</si>
  <si>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</si>
  <si>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</si>
  <si>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</si>
  <si>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</si>
  <si>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</si>
  <si>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</si>
  <si>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</si>
  <si>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</si>
  <si>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</si>
  <si>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</si>
  <si>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</si>
  <si>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</si>
  <si>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Математика</t>
  </si>
  <si>
    <t>Итоговая контрольная работа по математике</t>
  </si>
  <si>
    <t>Контрольная работа</t>
  </si>
  <si>
    <t>Нахождение значения выражения</t>
  </si>
  <si>
    <t>Нахождение дроби от числа и числа по его дроби</t>
  </si>
  <si>
    <t>Координатная плоскость. Параллельные и перпендикулярные прямые</t>
  </si>
  <si>
    <t>Решение задач с помощью уравнения</t>
  </si>
  <si>
    <t>Решение уравнения</t>
  </si>
  <si>
    <t>Виноградов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</si>
</sst>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21" sqref="C21:S22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18" sqref="I18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102</v>
      </c>
      <c r="C2" s="10"/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/>
      <c r="C3" s="10"/>
      <c r="D3" s="57" t="s">
        <v>56</v>
      </c>
      <c r="E3" s="57"/>
      <c r="F3" s="57"/>
      <c r="G3" s="60">
        <v>6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/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/>
      <c r="C5" s="10"/>
      <c r="D5" s="57" t="s">
        <v>58</v>
      </c>
      <c r="E5" s="57"/>
      <c r="F5" s="57"/>
      <c r="G5" s="61">
        <v>45065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/>
      <c r="C6" s="10"/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5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2</v>
      </c>
      <c r="G11" s="53"/>
      <c r="H11" s="53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2</v>
      </c>
      <c r="G12" s="53"/>
      <c r="H12" s="53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2</v>
      </c>
      <c r="G13" s="53"/>
      <c r="H13" s="53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3</v>
      </c>
      <c r="G14" s="53"/>
      <c r="H14" s="53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2</v>
      </c>
      <c r="G15" s="53"/>
      <c r="H15" s="53"/>
      <c r="I15" s="43" t="s">
        <v>101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 t="str">
        <f t="shared" ref="D16:D41" si="1">IF($G$7="","",IF(P6&lt;=$G$7,$G$7-$G$7+P6,""))</f>
        <v/>
      </c>
      <c r="E16" s="52"/>
      <c r="F16" s="53"/>
      <c r="G16" s="53"/>
      <c r="H16" s="53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 t="str">
        <f t="shared" si="1"/>
        <v/>
      </c>
      <c r="E17" s="52"/>
      <c r="F17" s="53"/>
      <c r="G17" s="53"/>
      <c r="H17" s="53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3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4</v>
      </c>
      <c r="H6" s="30" t="s">
        <v>79</v>
      </c>
      <c r="I6" s="34">
        <v>6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7</v>
      </c>
      <c r="H7" s="30" t="s">
        <v>79</v>
      </c>
      <c r="I7" s="34">
        <v>9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10</v>
      </c>
      <c r="H8" s="30" t="s">
        <v>79</v>
      </c>
      <c r="I8" s="34">
        <v>11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O9" sqref="O9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Математика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Итоговая контрольная работа по математике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45065</v>
      </c>
      <c r="C4" s="23" t="s">
        <v>56</v>
      </c>
      <c r="D4" s="35">
        <f>IF(Списки!G3="","",Списки!G3)</f>
        <v>6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4</v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Виноградов Артем</v>
      </c>
      <c r="B6" s="4"/>
      <c r="C6" s="20">
        <f>IF(COUNTBLANK(E6:AR6)=40,"",SUM(E6:AR6))</f>
        <v>7</v>
      </c>
      <c r="D6" s="20">
        <f>IF(COUNTBLANK(E6:AR6)=40,"",IF(C6&gt;='1'!$G$8,5,IF(C6&gt;='1'!$G$7,4,IF(C6&gt;='1'!$G$6,3,2))))</f>
        <v>4</v>
      </c>
      <c r="E6" s="7">
        <v>2</v>
      </c>
      <c r="F6" s="7">
        <v>2</v>
      </c>
      <c r="G6" s="7">
        <v>2</v>
      </c>
      <c r="H6" s="7">
        <v>0</v>
      </c>
      <c r="I6" s="7">
        <v>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>4;</v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/>
      </c>
      <c r="AX15" s="9" t="str">
        <f t="shared" si="4"/>
        <v>5;</v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4;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1;2;3;5;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7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0</v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Нахождение значения выражения</v>
      </c>
      <c r="F67" s="69" t="str">
        <f>IF(Списки!$I$12="","",Списки!$I$12)</f>
        <v>Нахождение дроби от числа и числа по его дроби</v>
      </c>
      <c r="G67" s="69" t="str">
        <f>IF(Списки!$I$13="","",Списки!$I$13)</f>
        <v>Координатная плоскость. Параллельные и перпендикулярные прямые</v>
      </c>
      <c r="H67" s="69" t="str">
        <f>IF(Списки!$I$14="","",Списки!$I$14)</f>
        <v>Решение задач с помощью уравнения</v>
      </c>
      <c r="I67" s="69" t="str">
        <f>IF(Списки!$I$15="","",Списки!$I$15)</f>
        <v>Решение уравнения</v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S10" sqref="S10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математике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45065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1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6</v>
      </c>
      <c r="H5" s="82"/>
      <c r="I5" s="89" t="s">
        <v>52</v>
      </c>
      <c r="J5" s="90"/>
      <c r="K5" s="90"/>
      <c r="L5" s="91"/>
      <c r="M5" s="92">
        <f>(E8*1+E9*0.64+E10*0.32+E11*0.16)/G6</f>
        <v>0.64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1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3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4</v>
      </c>
      <c r="N8" s="102"/>
      <c r="O8" s="26" t="s">
        <v>81</v>
      </c>
      <c r="P8" s="24">
        <f>'1'!I6</f>
        <v>6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1</v>
      </c>
      <c r="H9" s="79"/>
      <c r="I9" s="83" t="s">
        <v>23</v>
      </c>
      <c r="J9" s="83"/>
      <c r="K9" s="83"/>
      <c r="L9" s="83"/>
      <c r="M9" s="101">
        <f>'1'!G7</f>
        <v>7</v>
      </c>
      <c r="N9" s="102"/>
      <c r="O9" s="26" t="s">
        <v>81</v>
      </c>
      <c r="P9" s="24">
        <f>'1'!I7</f>
        <v>9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0</v>
      </c>
      <c r="F10" s="84"/>
      <c r="G10" s="79">
        <f>E10/$G$6</f>
        <v>0</v>
      </c>
      <c r="H10" s="79"/>
      <c r="I10" s="83" t="s">
        <v>20</v>
      </c>
      <c r="J10" s="83"/>
      <c r="K10" s="83"/>
      <c r="L10" s="83"/>
      <c r="M10" s="101">
        <f>'1'!G8</f>
        <v>10</v>
      </c>
      <c r="N10" s="102"/>
      <c r="O10" s="26" t="s">
        <v>81</v>
      </c>
      <c r="P10" s="24">
        <f>'1'!I8</f>
        <v>11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1;2;3;5;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/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4;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2023-05-23T02:49:24Z</dcterms:modified>
</cp:coreProperties>
</file>