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7" i="10" l="1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<sst xmlns="http://schemas.openxmlformats.org/spreadsheetml/2006/main" count="146" uniqueCount="105">
  <si>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</si>
  <si>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</si>
  <si>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</si>
  <si>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</si>
  <si>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</si>
  <si>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</si>
  <si>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</si>
  <si>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</si>
  <si>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</si>
  <si>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</si>
  <si>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</si>
  <si>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</si>
  <si>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</si>
  <si>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</si>
  <si>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</si>
  <si>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</si>
  <si>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</si>
  <si>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</si>
  <si>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</si>
  <si>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</si>
  <si>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</si>
  <si>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</si>
  <si>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</si>
  <si>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</si>
  <si>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</si>
  <si>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</si>
  <si>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</si>
  <si>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</si>
  <si>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</si>
  <si>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</si>
  <si>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</si>
  <si>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</si>
  <si>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</si>
  <si>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</si>
  <si>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</si>
  <si>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</si>
  <si>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</si>
  <si>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</si>
  <si>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</si>
  <si>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</si>
  <si>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</si>
  <si>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</si>
  <si>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</si>
  <si>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</si>
  <si>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</si>
  <si>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</si>
  <si>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</si>
  <si>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</si>
  <si>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</si>
  <si>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</si>
  <si>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</si>
  <si>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</si>
  <si>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</si>
  <si>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</si>
  <si>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</si>
  <si>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</si>
  <si>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</si>
  <si>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</si>
  <si>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</si>
  <si>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</si>
  <si>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</si>
  <si>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</si>
  <si>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</si>
  <si>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</si>
  <si>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</si>
  <si>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</si>
  <si>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</si>
  <si>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</si>
  <si>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</si>
  <si>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</si>
  <si>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</si>
  <si>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</si>
  <si>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</si>
  <si>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</si>
  <si>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</si>
  <si>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</si>
  <si>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</si>
  <si>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</si>
  <si>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</si>
  <si>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</si>
  <si>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</si>
  <si>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</si>
  <si>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</si>
  <si>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</si>
  <si>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</si>
  <si>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</si>
  <si>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</si>
  <si>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</si>
  <si>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</si>
  <si>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</si>
  <si>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</si>
  <si>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</si>
  <si>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</si>
  <si>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</si>
  <si>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Исаев Максим</t>
  </si>
  <si>
    <t>Математика</t>
  </si>
  <si>
    <t>Контрольная работа</t>
  </si>
  <si>
    <t>Сокращение рациональных дробей</t>
  </si>
  <si>
    <t>Свойства степени с целым показателем</t>
  </si>
  <si>
    <t>Тождественные преобразования выражений, содержащих арифметические квадратные корни</t>
  </si>
  <si>
    <t>Решение квадратных уравнений</t>
  </si>
  <si>
    <t>Четырехугольники и их свойства</t>
  </si>
  <si>
    <t>Решение треугольников</t>
  </si>
  <si>
    <t>Построение графика кусочно-заданной функции</t>
  </si>
  <si>
    <t>Итоговая контрольная работа по 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</si>
</sst>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3" sqref="I23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>
        <v>1</v>
      </c>
      <c r="D2" s="52" t="s">
        <v>55</v>
      </c>
      <c r="E2" s="52"/>
      <c r="F2" s="52"/>
      <c r="G2" s="53" t="s">
        <v>95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/>
      <c r="C3" s="10"/>
      <c r="D3" s="52" t="s">
        <v>56</v>
      </c>
      <c r="E3" s="52"/>
      <c r="F3" s="52"/>
      <c r="G3" s="53">
        <v>8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45065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104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7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96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2</v>
      </c>
      <c r="G14" s="58"/>
      <c r="H14" s="58"/>
      <c r="I14" s="43" t="s">
        <v>100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2</v>
      </c>
      <c r="G15" s="58"/>
      <c r="H15" s="58"/>
      <c r="I15" s="43" t="s">
        <v>101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2</v>
      </c>
      <c r="G16" s="58"/>
      <c r="H16" s="58"/>
      <c r="I16" s="43" t="s">
        <v>102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3</v>
      </c>
      <c r="G17" s="58"/>
      <c r="H17" s="58"/>
      <c r="I17" s="43" t="s">
        <v>103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 t="str">
        <f t="shared" si="1"/>
        <v/>
      </c>
      <c r="E18" s="55"/>
      <c r="F18" s="58"/>
      <c r="G18" s="58"/>
      <c r="H18" s="58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 t="str">
        <f t="shared" si="1"/>
        <v/>
      </c>
      <c r="E19" s="55"/>
      <c r="F19" s="58"/>
      <c r="G19" s="58"/>
      <c r="H19" s="58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 t="str">
        <f t="shared" si="1"/>
        <v/>
      </c>
      <c r="E20" s="55"/>
      <c r="F20" s="58"/>
      <c r="G20" s="58"/>
      <c r="H20" s="58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 t="str">
        <f t="shared" si="1"/>
        <v/>
      </c>
      <c r="E21" s="55"/>
      <c r="F21" s="58"/>
      <c r="G21" s="58"/>
      <c r="H21" s="58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5</v>
      </c>
      <c r="H6" s="30" t="s">
        <v>79</v>
      </c>
      <c r="I6" s="34">
        <v>7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8</v>
      </c>
      <c r="H7" s="30" t="s">
        <v>79</v>
      </c>
      <c r="I7" s="34">
        <v>10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11</v>
      </c>
      <c r="H8" s="30" t="s">
        <v>79</v>
      </c>
      <c r="I8" s="34">
        <v>12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F1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Контрольная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Математика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Итоговая контрольная работа по математике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45065</v>
      </c>
      <c r="C4" s="23" t="s">
        <v>56</v>
      </c>
      <c r="D4" s="35">
        <f>IF(Списки!G3="","",Списки!G3)</f>
        <v>8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4</v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Исаев Максим</v>
      </c>
      <c r="B6" s="4"/>
      <c r="C6" s="20">
        <f>IF(COUNTBLANK(E6:AR6)=40,"",SUM(E6:AR6))</f>
        <v>5</v>
      </c>
      <c r="D6" s="20">
        <f>IF(COUNTBLANK(E6:AR6)=40,"",IF(C6&gt;='1'!$G$8,5,IF(C6&gt;='1'!$G$7,4,IF(C6&gt;='1'!$G$6,3,2))))</f>
        <v>3</v>
      </c>
      <c r="E6" s="7">
        <v>1</v>
      </c>
      <c r="F6" s="7">
        <v>1</v>
      </c>
      <c r="G6" s="7">
        <v>1</v>
      </c>
      <c r="H6" s="7">
        <v>1</v>
      </c>
      <c r="I6" s="7">
        <v>0</v>
      </c>
      <c r="J6" s="7">
        <v>0</v>
      </c>
      <c r="K6" s="7">
        <v>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>5;</v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>4;</v>
      </c>
      <c r="AX15" s="9" t="str">
        <f t="shared" si="4"/>
        <v/>
      </c>
      <c r="AY15" s="9" t="str">
        <f t="shared" si="4"/>
        <v/>
      </c>
      <c r="AZ15" s="9" t="str">
        <f t="shared" si="4"/>
        <v>7;</v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5;6;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1;2;3;4;7;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5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0</v>
      </c>
      <c r="I66" s="41">
        <f t="shared" si="6"/>
        <v>1</v>
      </c>
      <c r="J66" s="41">
        <f t="shared" si="6"/>
        <v>1</v>
      </c>
      <c r="K66" s="41">
        <f t="shared" si="6"/>
        <v>0</v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Сокращение рациональных дробей</v>
      </c>
      <c r="F67" s="69" t="str">
        <f>IF(Списки!$I$12="","",Списки!$I$12)</f>
        <v>Свойства степени с целым показателем</v>
      </c>
      <c r="G67" s="69" t="str">
        <f>IF(Списки!$I$13="","",Списки!$I$13)</f>
        <v>Тождественные преобразования выражений, содержащих арифметические квадратные корни</v>
      </c>
      <c r="H67" s="69" t="str">
        <f>IF(Списки!$I$14="","",Списки!$I$14)</f>
        <v>Решение квадратных уравнений</v>
      </c>
      <c r="I67" s="69" t="str">
        <f>IF(Списки!$I$15="","",Списки!$I$15)</f>
        <v>Четырехугольники и их свойства</v>
      </c>
      <c r="J67" s="69" t="str">
        <f>IF(Списки!$I$16="","",Списки!$I$16)</f>
        <v>Решение треугольников</v>
      </c>
      <c r="K67" s="69" t="str">
        <f>IF(Списки!$I$17="","",Списки!$I$17)</f>
        <v>Построение графика кусочно-заданной функции</v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R12" sqref="R12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Итоговая контрольная работа по математике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1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45065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0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8</v>
      </c>
      <c r="H5" s="97"/>
      <c r="I5" s="102" t="s">
        <v>52</v>
      </c>
      <c r="J5" s="103"/>
      <c r="K5" s="103"/>
      <c r="L5" s="104"/>
      <c r="M5" s="84">
        <f>(E8*1+E9*0.64+E10*0.32+E11*0.16)/G6</f>
        <v>0.32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1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4</v>
      </c>
      <c r="AE7" s="77" t="s">
        <v>27</v>
      </c>
      <c r="AF7" s="77"/>
      <c r="AG7" s="77">
        <f>COUNTIF(Таблица!M6:M65,1)</f>
        <v>0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5</v>
      </c>
      <c r="N8" s="88"/>
      <c r="O8" s="26" t="s">
        <v>81</v>
      </c>
      <c r="P8" s="24">
        <f>'1'!I6</f>
        <v>7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0</v>
      </c>
      <c r="F9" s="81"/>
      <c r="G9" s="86">
        <f>E9/$G$6</f>
        <v>0</v>
      </c>
      <c r="H9" s="86"/>
      <c r="I9" s="77" t="s">
        <v>23</v>
      </c>
      <c r="J9" s="77"/>
      <c r="K9" s="77"/>
      <c r="L9" s="77"/>
      <c r="M9" s="87">
        <f>'1'!G7</f>
        <v>8</v>
      </c>
      <c r="N9" s="88"/>
      <c r="O9" s="26" t="s">
        <v>81</v>
      </c>
      <c r="P9" s="24">
        <f>'1'!I7</f>
        <v>10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1</v>
      </c>
      <c r="F10" s="81"/>
      <c r="G10" s="86">
        <f>E10/$G$6</f>
        <v>1</v>
      </c>
      <c r="H10" s="86"/>
      <c r="I10" s="77" t="s">
        <v>20</v>
      </c>
      <c r="J10" s="77"/>
      <c r="K10" s="77"/>
      <c r="L10" s="77"/>
      <c r="M10" s="87">
        <f>'1'!G8</f>
        <v>11</v>
      </c>
      <c r="N10" s="88"/>
      <c r="O10" s="26" t="s">
        <v>81</v>
      </c>
      <c r="P10" s="24">
        <f>'1'!I8</f>
        <v>12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1;2;3;4;7;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5;6;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2023-05-23T11:59:30Z</dcterms:modified>
</cp:coreProperties>
</file>